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-chen\Desktop\"/>
    </mc:Choice>
  </mc:AlternateContent>
  <xr:revisionPtr revIDLastSave="0" documentId="13_ncr:1_{9A1530CB-C6CA-42EE-ADF1-021B862915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博士" sheetId="1" r:id="rId1"/>
    <sheet name="硕士" sheetId="2" r:id="rId2"/>
  </sheets>
  <definedNames>
    <definedName name="_xlnm._FilterDatabase" localSheetId="0" hidden="1">博士!$A$1:$K$48</definedName>
    <definedName name="_xlnm._FilterDatabase" localSheetId="1" hidden="1">硕士!$A$1:$K$31</definedName>
  </definedNames>
  <calcPr calcId="191029"/>
</workbook>
</file>

<file path=xl/calcChain.xml><?xml version="1.0" encoding="utf-8"?>
<calcChain xmlns="http://schemas.openxmlformats.org/spreadsheetml/2006/main">
  <c r="G31" i="2" l="1"/>
  <c r="D31" i="2"/>
  <c r="I31" i="2" s="1"/>
  <c r="G30" i="2"/>
  <c r="D30" i="2"/>
  <c r="I30" i="2" s="1"/>
  <c r="G29" i="2"/>
  <c r="D29" i="2"/>
  <c r="I29" i="2" s="1"/>
  <c r="G28" i="2"/>
  <c r="D28" i="2"/>
  <c r="I28" i="2" s="1"/>
  <c r="G27" i="2"/>
  <c r="D27" i="2"/>
  <c r="I27" i="2" s="1"/>
  <c r="I26" i="2"/>
  <c r="G26" i="2"/>
  <c r="D26" i="2"/>
  <c r="G25" i="2"/>
  <c r="D25" i="2"/>
  <c r="I25" i="2" s="1"/>
  <c r="G24" i="2"/>
  <c r="D24" i="2"/>
  <c r="I24" i="2" s="1"/>
  <c r="I23" i="2"/>
  <c r="G23" i="2"/>
  <c r="D23" i="2"/>
  <c r="I22" i="2"/>
  <c r="G22" i="2"/>
  <c r="D22" i="2"/>
  <c r="G21" i="2"/>
  <c r="D21" i="2"/>
  <c r="I21" i="2" s="1"/>
  <c r="G20" i="2"/>
  <c r="D20" i="2"/>
  <c r="I20" i="2" s="1"/>
  <c r="G19" i="2"/>
  <c r="D19" i="2"/>
  <c r="I19" i="2" s="1"/>
  <c r="I18" i="2"/>
  <c r="G18" i="2"/>
  <c r="D18" i="2"/>
  <c r="G17" i="2"/>
  <c r="I17" i="2" s="1"/>
  <c r="D17" i="2"/>
  <c r="G16" i="2"/>
  <c r="D16" i="2"/>
  <c r="I16" i="2" s="1"/>
  <c r="I15" i="2"/>
  <c r="G15" i="2"/>
  <c r="D15" i="2"/>
  <c r="I14" i="2"/>
  <c r="G14" i="2"/>
  <c r="D14" i="2"/>
  <c r="G13" i="2"/>
  <c r="D13" i="2"/>
  <c r="I13" i="2" s="1"/>
  <c r="G12" i="2"/>
  <c r="D12" i="2"/>
  <c r="I12" i="2" s="1"/>
  <c r="G11" i="2"/>
  <c r="D11" i="2"/>
  <c r="I11" i="2" s="1"/>
  <c r="I10" i="2"/>
  <c r="G10" i="2"/>
  <c r="D10" i="2"/>
  <c r="G9" i="2"/>
  <c r="I9" i="2" s="1"/>
  <c r="D9" i="2"/>
  <c r="G8" i="2"/>
  <c r="D8" i="2"/>
  <c r="I8" i="2" s="1"/>
  <c r="I7" i="2"/>
  <c r="G7" i="2"/>
  <c r="D7" i="2"/>
  <c r="I6" i="2"/>
  <c r="G6" i="2"/>
  <c r="D6" i="2"/>
  <c r="G5" i="2"/>
  <c r="D5" i="2"/>
  <c r="I5" i="2" s="1"/>
  <c r="G4" i="2"/>
  <c r="D4" i="2"/>
  <c r="I4" i="2" s="1"/>
  <c r="G3" i="2"/>
  <c r="D3" i="2"/>
  <c r="I3" i="2" s="1"/>
  <c r="I2" i="2"/>
  <c r="G2" i="2"/>
  <c r="D2" i="2"/>
  <c r="G48" i="1"/>
  <c r="D48" i="1"/>
  <c r="I48" i="1" s="1"/>
  <c r="I47" i="1"/>
  <c r="G47" i="1"/>
  <c r="D47" i="1"/>
  <c r="G46" i="1"/>
  <c r="D46" i="1"/>
  <c r="I46" i="1" s="1"/>
  <c r="G45" i="1"/>
  <c r="I45" i="1" s="1"/>
  <c r="D45" i="1"/>
  <c r="G44" i="1"/>
  <c r="D44" i="1"/>
  <c r="I44" i="1" s="1"/>
  <c r="G43" i="1"/>
  <c r="D43" i="1"/>
  <c r="I43" i="1" s="1"/>
  <c r="I42" i="1"/>
  <c r="G42" i="1"/>
  <c r="D42" i="1"/>
  <c r="G41" i="1"/>
  <c r="D41" i="1"/>
  <c r="I41" i="1" s="1"/>
  <c r="G40" i="1"/>
  <c r="D40" i="1"/>
  <c r="I40" i="1" s="1"/>
  <c r="I39" i="1"/>
  <c r="G39" i="1"/>
  <c r="D39" i="1"/>
  <c r="G38" i="1"/>
  <c r="D38" i="1"/>
  <c r="I38" i="1" s="1"/>
  <c r="G37" i="1"/>
  <c r="I37" i="1" s="1"/>
  <c r="D37" i="1"/>
  <c r="I36" i="1"/>
  <c r="G36" i="1"/>
  <c r="D36" i="1"/>
  <c r="G35" i="1"/>
  <c r="D35" i="1"/>
  <c r="I35" i="1" s="1"/>
  <c r="I34" i="1"/>
  <c r="G34" i="1"/>
  <c r="D34" i="1"/>
  <c r="G33" i="1"/>
  <c r="D33" i="1"/>
  <c r="I33" i="1" s="1"/>
  <c r="G32" i="1"/>
  <c r="D32" i="1"/>
  <c r="I32" i="1" s="1"/>
  <c r="I31" i="1"/>
  <c r="G31" i="1"/>
  <c r="D31" i="1"/>
  <c r="G30" i="1"/>
  <c r="D30" i="1"/>
  <c r="I30" i="1" s="1"/>
  <c r="G29" i="1"/>
  <c r="D29" i="1"/>
  <c r="I29" i="1" s="1"/>
  <c r="I28" i="1"/>
  <c r="G28" i="1"/>
  <c r="D28" i="1"/>
  <c r="G27" i="1"/>
  <c r="D27" i="1"/>
  <c r="I27" i="1" s="1"/>
  <c r="I26" i="1"/>
  <c r="G26" i="1"/>
  <c r="D26" i="1"/>
  <c r="G25" i="1"/>
  <c r="D25" i="1"/>
  <c r="I25" i="1" s="1"/>
  <c r="G24" i="1"/>
  <c r="D24" i="1"/>
  <c r="I24" i="1" s="1"/>
  <c r="I23" i="1"/>
  <c r="G23" i="1"/>
  <c r="D23" i="1"/>
  <c r="G22" i="1"/>
  <c r="D22" i="1"/>
  <c r="I22" i="1" s="1"/>
  <c r="G21" i="1"/>
  <c r="D21" i="1"/>
  <c r="I21" i="1" s="1"/>
  <c r="I20" i="1"/>
  <c r="G20" i="1"/>
  <c r="D20" i="1"/>
  <c r="G19" i="1"/>
  <c r="D19" i="1"/>
  <c r="I19" i="1" s="1"/>
  <c r="I18" i="1"/>
  <c r="G18" i="1"/>
  <c r="D18" i="1"/>
  <c r="G17" i="1"/>
  <c r="D17" i="1"/>
  <c r="I17" i="1" s="1"/>
  <c r="G16" i="1"/>
  <c r="D16" i="1"/>
  <c r="I16" i="1" s="1"/>
  <c r="I15" i="1"/>
  <c r="G15" i="1"/>
  <c r="D15" i="1"/>
  <c r="G14" i="1"/>
  <c r="D14" i="1"/>
  <c r="I14" i="1" s="1"/>
  <c r="G13" i="1"/>
  <c r="D13" i="1"/>
  <c r="I13" i="1" s="1"/>
  <c r="I12" i="1"/>
  <c r="G12" i="1"/>
  <c r="D12" i="1"/>
  <c r="G11" i="1"/>
  <c r="D11" i="1"/>
  <c r="I11" i="1" s="1"/>
  <c r="I10" i="1"/>
  <c r="G10" i="1"/>
  <c r="D10" i="1"/>
  <c r="G9" i="1"/>
  <c r="D9" i="1"/>
  <c r="I9" i="1" s="1"/>
  <c r="G8" i="1"/>
  <c r="D8" i="1"/>
  <c r="I8" i="1" s="1"/>
  <c r="I7" i="1"/>
  <c r="G7" i="1"/>
  <c r="D7" i="1"/>
  <c r="G6" i="1"/>
  <c r="D6" i="1"/>
  <c r="I6" i="1" s="1"/>
  <c r="G5" i="1"/>
  <c r="D5" i="1"/>
  <c r="I5" i="1" s="1"/>
  <c r="I4" i="1"/>
  <c r="G4" i="1"/>
  <c r="D4" i="1"/>
  <c r="G3" i="1"/>
  <c r="D3" i="1"/>
  <c r="I3" i="1" s="1"/>
  <c r="I2" i="1"/>
  <c r="G2" i="1"/>
  <c r="D2" i="1"/>
</calcChain>
</file>

<file path=xl/sharedStrings.xml><?xml version="1.0" encoding="utf-8"?>
<sst xmlns="http://schemas.openxmlformats.org/spreadsheetml/2006/main" count="373" uniqueCount="96">
  <si>
    <t>*学号</t>
  </si>
  <si>
    <t xml:space="preserve">A.思想政治表现
</t>
  </si>
  <si>
    <t>B.创新能力分数</t>
  </si>
  <si>
    <t>创新能力量化得分</t>
  </si>
  <si>
    <t>单项</t>
  </si>
  <si>
    <t>C.体美劳素养分数</t>
  </si>
  <si>
    <t>体美劳素养量化得分</t>
  </si>
  <si>
    <t>综合量化评价结果</t>
  </si>
  <si>
    <t xml:space="preserve">综合素质评价结果
（优秀/合格/不合格）
</t>
  </si>
  <si>
    <t>备注</t>
  </si>
  <si>
    <t>12015014</t>
  </si>
  <si>
    <t>优秀</t>
  </si>
  <si>
    <t>前40%</t>
  </si>
  <si>
    <t>优秀研究生、五好研究生</t>
  </si>
  <si>
    <t>12315010</t>
  </si>
  <si>
    <t>优秀研究生</t>
  </si>
  <si>
    <t>12315026</t>
  </si>
  <si>
    <t>12015057</t>
  </si>
  <si>
    <t>12215031</t>
  </si>
  <si>
    <t>12015009</t>
  </si>
  <si>
    <t>优秀研究生、五好研究生、优秀研究生干部</t>
  </si>
  <si>
    <t>12415003</t>
  </si>
  <si>
    <t>12315005</t>
  </si>
  <si>
    <t>12415006</t>
  </si>
  <si>
    <t>12315006</t>
  </si>
  <si>
    <t>12115025</t>
  </si>
  <si>
    <t>12315042</t>
  </si>
  <si>
    <t>12415005</t>
  </si>
  <si>
    <t>12215041</t>
  </si>
  <si>
    <t>优秀研究生、优秀研究生干部</t>
  </si>
  <si>
    <t>12215020</t>
  </si>
  <si>
    <t>12215006</t>
  </si>
  <si>
    <t>12115019</t>
  </si>
  <si>
    <t>11915029</t>
  </si>
  <si>
    <t>12415021</t>
  </si>
  <si>
    <t>合格</t>
  </si>
  <si>
    <t>单项奖</t>
  </si>
  <si>
    <t>12315004</t>
  </si>
  <si>
    <t>12215052</t>
  </si>
  <si>
    <t>12415029</t>
  </si>
  <si>
    <t/>
  </si>
  <si>
    <t>12315050</t>
  </si>
  <si>
    <t>12115036</t>
  </si>
  <si>
    <t>12415007</t>
  </si>
  <si>
    <t>12315035</t>
  </si>
  <si>
    <t>12315045</t>
  </si>
  <si>
    <t>12415030</t>
  </si>
  <si>
    <t>12215014</t>
  </si>
  <si>
    <t>12315011</t>
  </si>
  <si>
    <t>12015012</t>
  </si>
  <si>
    <t>12215013</t>
  </si>
  <si>
    <t>12215019</t>
  </si>
  <si>
    <t>12015006</t>
  </si>
  <si>
    <t>12315034</t>
  </si>
  <si>
    <t>12015056</t>
  </si>
  <si>
    <t>12015055</t>
  </si>
  <si>
    <t>12115016</t>
  </si>
  <si>
    <t>11715010</t>
  </si>
  <si>
    <t>11915014</t>
  </si>
  <si>
    <t>11915015</t>
  </si>
  <si>
    <t>11915025</t>
  </si>
  <si>
    <t>12115003</t>
  </si>
  <si>
    <t>12115026</t>
  </si>
  <si>
    <t>12315012</t>
  </si>
  <si>
    <t>11815041</t>
  </si>
  <si>
    <t>12115040</t>
  </si>
  <si>
    <t>22315086</t>
  </si>
  <si>
    <t>22315003</t>
  </si>
  <si>
    <t>22215054</t>
  </si>
  <si>
    <t>22215025</t>
  </si>
  <si>
    <t>22315012</t>
  </si>
  <si>
    <t>22315025</t>
  </si>
  <si>
    <t>22315027</t>
  </si>
  <si>
    <t>22215064</t>
  </si>
  <si>
    <t>22315009</t>
  </si>
  <si>
    <t>22215047</t>
  </si>
  <si>
    <t>22215076</t>
  </si>
  <si>
    <t>22315069</t>
  </si>
  <si>
    <t>22215077</t>
  </si>
  <si>
    <t>22215057</t>
  </si>
  <si>
    <t>22315017</t>
  </si>
  <si>
    <t>22215073</t>
  </si>
  <si>
    <t>22315082</t>
  </si>
  <si>
    <t>22315070</t>
  </si>
  <si>
    <t>22315005</t>
  </si>
  <si>
    <t>22215050</t>
  </si>
  <si>
    <t>22215052</t>
  </si>
  <si>
    <t>22315006</t>
  </si>
  <si>
    <t>22315052</t>
  </si>
  <si>
    <t>22315068</t>
  </si>
  <si>
    <t>22315072</t>
  </si>
  <si>
    <t>22215074</t>
  </si>
  <si>
    <t>22315013</t>
  </si>
  <si>
    <t>22215045</t>
  </si>
  <si>
    <t>22215080</t>
  </si>
  <si>
    <t>22315004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</si>
</sst>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zoomScaleNormal="100" workbookViewId="0">
      <selection activeCell="B1" sqref="B1:C1048576"/>
    </sheetView>
  </sheetViews>
  <sheetFormatPr defaultColWidth="9" defaultRowHeight="14.4" x14ac:dyDescent="0.25"/>
  <cols>
    <col min="4" max="4" width="12.77734375"/>
    <col min="6" max="6" width="11.21875" customWidth="1"/>
    <col min="7" max="7" width="12.77734375"/>
    <col min="9" max="9" width="12.77734375"/>
    <col min="10" max="10" width="24" customWidth="1"/>
    <col min="11" max="11" width="41.3320312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10</v>
      </c>
      <c r="B2" s="4" t="s">
        <v>11</v>
      </c>
      <c r="C2" s="4">
        <v>65.5</v>
      </c>
      <c r="D2" s="4">
        <f t="shared" ref="D2:D48" si="0">C2/65.5*70</f>
        <v>70</v>
      </c>
      <c r="E2" s="4" t="s">
        <v>12</v>
      </c>
      <c r="F2" s="4">
        <v>7.5</v>
      </c>
      <c r="G2" s="4">
        <f t="shared" ref="G2:G48" si="1">F2/13*30</f>
        <v>17.307692307692307</v>
      </c>
      <c r="H2" s="4" t="s">
        <v>12</v>
      </c>
      <c r="I2" s="4">
        <f t="shared" ref="I2:I48" si="2">D2+G2</f>
        <v>87.307692307692307</v>
      </c>
      <c r="J2" s="4" t="s">
        <v>11</v>
      </c>
      <c r="K2" s="4" t="s">
        <v>13</v>
      </c>
    </row>
    <row r="3" spans="1:11" x14ac:dyDescent="0.25">
      <c r="A3" s="4" t="s">
        <v>14</v>
      </c>
      <c r="B3" s="4" t="s">
        <v>11</v>
      </c>
      <c r="C3" s="4">
        <v>58.5</v>
      </c>
      <c r="D3" s="4">
        <f t="shared" si="0"/>
        <v>62.519083969465655</v>
      </c>
      <c r="E3" s="4" t="s">
        <v>12</v>
      </c>
      <c r="F3" s="4">
        <v>5</v>
      </c>
      <c r="G3" s="4">
        <f t="shared" si="1"/>
        <v>11.538461538461538</v>
      </c>
      <c r="H3" s="4" t="s">
        <v>12</v>
      </c>
      <c r="I3" s="4">
        <f t="shared" si="2"/>
        <v>74.057545507927188</v>
      </c>
      <c r="J3" s="4" t="s">
        <v>11</v>
      </c>
      <c r="K3" s="4" t="s">
        <v>15</v>
      </c>
    </row>
    <row r="4" spans="1:11" x14ac:dyDescent="0.25">
      <c r="A4" s="4" t="s">
        <v>16</v>
      </c>
      <c r="B4" s="4" t="s">
        <v>11</v>
      </c>
      <c r="C4" s="4">
        <v>33.5</v>
      </c>
      <c r="D4" s="4">
        <f t="shared" si="0"/>
        <v>35.801526717557252</v>
      </c>
      <c r="E4" s="4" t="s">
        <v>12</v>
      </c>
      <c r="F4" s="4">
        <v>13</v>
      </c>
      <c r="G4" s="4">
        <f t="shared" si="1"/>
        <v>30</v>
      </c>
      <c r="H4" s="4" t="s">
        <v>12</v>
      </c>
      <c r="I4" s="4">
        <f t="shared" si="2"/>
        <v>65.801526717557252</v>
      </c>
      <c r="J4" s="4" t="s">
        <v>11</v>
      </c>
      <c r="K4" s="4" t="s">
        <v>15</v>
      </c>
    </row>
    <row r="5" spans="1:11" x14ac:dyDescent="0.25">
      <c r="A5" s="4" t="s">
        <v>17</v>
      </c>
      <c r="B5" s="4" t="s">
        <v>11</v>
      </c>
      <c r="C5" s="4">
        <v>48</v>
      </c>
      <c r="D5" s="4">
        <f t="shared" si="0"/>
        <v>51.297709923664122</v>
      </c>
      <c r="E5" s="4" t="s">
        <v>12</v>
      </c>
      <c r="F5" s="4">
        <v>5</v>
      </c>
      <c r="G5" s="4">
        <f t="shared" si="1"/>
        <v>11.538461538461538</v>
      </c>
      <c r="H5" s="4" t="s">
        <v>12</v>
      </c>
      <c r="I5" s="4">
        <f t="shared" si="2"/>
        <v>62.836171462125662</v>
      </c>
      <c r="J5" s="4" t="s">
        <v>11</v>
      </c>
      <c r="K5" s="4" t="s">
        <v>15</v>
      </c>
    </row>
    <row r="6" spans="1:11" x14ac:dyDescent="0.25">
      <c r="A6" s="4" t="s">
        <v>18</v>
      </c>
      <c r="B6" s="4" t="s">
        <v>11</v>
      </c>
      <c r="C6" s="4">
        <v>22.2</v>
      </c>
      <c r="D6" s="4">
        <f t="shared" si="0"/>
        <v>23.725190839694655</v>
      </c>
      <c r="E6" s="4" t="s">
        <v>12</v>
      </c>
      <c r="F6" s="4">
        <v>12.5</v>
      </c>
      <c r="G6" s="4">
        <f t="shared" si="1"/>
        <v>28.846153846153847</v>
      </c>
      <c r="H6" s="4" t="s">
        <v>12</v>
      </c>
      <c r="I6" s="4">
        <f t="shared" si="2"/>
        <v>52.571344685848501</v>
      </c>
      <c r="J6" s="4" t="s">
        <v>11</v>
      </c>
      <c r="K6" s="4" t="s">
        <v>13</v>
      </c>
    </row>
    <row r="7" spans="1:11" x14ac:dyDescent="0.25">
      <c r="A7" s="4" t="s">
        <v>19</v>
      </c>
      <c r="B7" s="4" t="s">
        <v>11</v>
      </c>
      <c r="C7" s="4">
        <v>39</v>
      </c>
      <c r="D7" s="4">
        <f t="shared" si="0"/>
        <v>41.679389312977101</v>
      </c>
      <c r="E7" s="4" t="s">
        <v>12</v>
      </c>
      <c r="F7" s="4">
        <v>4.5</v>
      </c>
      <c r="G7" s="4">
        <f t="shared" si="1"/>
        <v>10.384615384615385</v>
      </c>
      <c r="H7" s="4" t="s">
        <v>12</v>
      </c>
      <c r="I7" s="4">
        <f t="shared" si="2"/>
        <v>52.064004697592488</v>
      </c>
      <c r="J7" s="4" t="s">
        <v>11</v>
      </c>
      <c r="K7" s="4" t="s">
        <v>20</v>
      </c>
    </row>
    <row r="8" spans="1:11" x14ac:dyDescent="0.25">
      <c r="A8" s="4" t="s">
        <v>21</v>
      </c>
      <c r="B8" s="4" t="s">
        <v>11</v>
      </c>
      <c r="C8" s="4">
        <v>38.799999999999997</v>
      </c>
      <c r="D8" s="4">
        <f t="shared" si="0"/>
        <v>41.465648854961827</v>
      </c>
      <c r="E8" s="4" t="s">
        <v>12</v>
      </c>
      <c r="F8" s="4">
        <v>2.5</v>
      </c>
      <c r="G8" s="4">
        <f t="shared" si="1"/>
        <v>5.7692307692307692</v>
      </c>
      <c r="H8" s="4"/>
      <c r="I8" s="4">
        <f t="shared" si="2"/>
        <v>47.234879624192594</v>
      </c>
      <c r="J8" s="4" t="s">
        <v>11</v>
      </c>
      <c r="K8" s="4" t="s">
        <v>15</v>
      </c>
    </row>
    <row r="9" spans="1:11" x14ac:dyDescent="0.25">
      <c r="A9" s="4" t="s">
        <v>22</v>
      </c>
      <c r="B9" s="4" t="s">
        <v>11</v>
      </c>
      <c r="C9" s="4">
        <v>30.4</v>
      </c>
      <c r="D9" s="4">
        <f t="shared" si="0"/>
        <v>32.488549618320612</v>
      </c>
      <c r="E9" s="4" t="s">
        <v>12</v>
      </c>
      <c r="F9" s="4">
        <v>6</v>
      </c>
      <c r="G9" s="4">
        <f t="shared" si="1"/>
        <v>13.846153846153847</v>
      </c>
      <c r="H9" s="4" t="s">
        <v>12</v>
      </c>
      <c r="I9" s="4">
        <f t="shared" si="2"/>
        <v>46.334703464474458</v>
      </c>
      <c r="J9" s="4" t="s">
        <v>11</v>
      </c>
      <c r="K9" s="4" t="s">
        <v>13</v>
      </c>
    </row>
    <row r="10" spans="1:11" x14ac:dyDescent="0.25">
      <c r="A10" s="4" t="s">
        <v>23</v>
      </c>
      <c r="B10" s="4" t="s">
        <v>11</v>
      </c>
      <c r="C10" s="4">
        <v>21</v>
      </c>
      <c r="D10" s="4">
        <f t="shared" si="0"/>
        <v>22.44274809160305</v>
      </c>
      <c r="E10" s="4" t="s">
        <v>12</v>
      </c>
      <c r="F10" s="4">
        <v>4.5</v>
      </c>
      <c r="G10" s="4">
        <f t="shared" si="1"/>
        <v>10.384615384615385</v>
      </c>
      <c r="H10" s="4" t="s">
        <v>12</v>
      </c>
      <c r="I10" s="4">
        <f t="shared" si="2"/>
        <v>32.827363476218437</v>
      </c>
      <c r="J10" s="4" t="s">
        <v>11</v>
      </c>
      <c r="K10" s="4" t="s">
        <v>13</v>
      </c>
    </row>
    <row r="11" spans="1:11" x14ac:dyDescent="0.25">
      <c r="A11" s="4" t="s">
        <v>24</v>
      </c>
      <c r="B11" s="4" t="s">
        <v>11</v>
      </c>
      <c r="C11" s="4">
        <v>20</v>
      </c>
      <c r="D11" s="4">
        <f t="shared" si="0"/>
        <v>21.374045801526719</v>
      </c>
      <c r="E11" s="4" t="s">
        <v>12</v>
      </c>
      <c r="F11" s="4">
        <v>4</v>
      </c>
      <c r="G11" s="4">
        <f t="shared" si="1"/>
        <v>9.2307692307692317</v>
      </c>
      <c r="H11" s="4"/>
      <c r="I11" s="4">
        <f t="shared" si="2"/>
        <v>30.604815032295953</v>
      </c>
      <c r="J11" s="4" t="s">
        <v>11</v>
      </c>
      <c r="K11" s="4" t="s">
        <v>15</v>
      </c>
    </row>
    <row r="12" spans="1:11" x14ac:dyDescent="0.25">
      <c r="A12" s="4" t="s">
        <v>25</v>
      </c>
      <c r="B12" s="4" t="s">
        <v>11</v>
      </c>
      <c r="C12" s="4">
        <v>3.5</v>
      </c>
      <c r="D12" s="4">
        <f t="shared" si="0"/>
        <v>3.7404580152671754</v>
      </c>
      <c r="E12" s="4"/>
      <c r="F12" s="4">
        <v>10</v>
      </c>
      <c r="G12" s="4">
        <f t="shared" si="1"/>
        <v>23.076923076923077</v>
      </c>
      <c r="H12" s="4" t="s">
        <v>12</v>
      </c>
      <c r="I12" s="4">
        <f t="shared" si="2"/>
        <v>26.817381092190253</v>
      </c>
      <c r="J12" s="4" t="s">
        <v>11</v>
      </c>
      <c r="K12" s="4" t="s">
        <v>15</v>
      </c>
    </row>
    <row r="13" spans="1:11" x14ac:dyDescent="0.25">
      <c r="A13" s="4" t="s">
        <v>26</v>
      </c>
      <c r="B13" s="4" t="s">
        <v>11</v>
      </c>
      <c r="C13" s="4">
        <v>0</v>
      </c>
      <c r="D13" s="4">
        <f t="shared" si="0"/>
        <v>0</v>
      </c>
      <c r="E13" s="4"/>
      <c r="F13" s="4">
        <v>11.5</v>
      </c>
      <c r="G13" s="4">
        <f t="shared" si="1"/>
        <v>26.538461538461537</v>
      </c>
      <c r="H13" s="4" t="s">
        <v>12</v>
      </c>
      <c r="I13" s="4">
        <f t="shared" si="2"/>
        <v>26.538461538461537</v>
      </c>
      <c r="J13" s="4" t="s">
        <v>11</v>
      </c>
      <c r="K13" s="4" t="s">
        <v>15</v>
      </c>
    </row>
    <row r="14" spans="1:11" x14ac:dyDescent="0.25">
      <c r="A14" s="4" t="s">
        <v>27</v>
      </c>
      <c r="B14" s="4" t="s">
        <v>11</v>
      </c>
      <c r="C14" s="4">
        <v>10.5</v>
      </c>
      <c r="D14" s="4">
        <f t="shared" si="0"/>
        <v>11.221374045801525</v>
      </c>
      <c r="E14" s="4" t="s">
        <v>12</v>
      </c>
      <c r="F14" s="4">
        <v>6.5</v>
      </c>
      <c r="G14" s="4">
        <f t="shared" si="1"/>
        <v>15</v>
      </c>
      <c r="H14" s="4" t="s">
        <v>12</v>
      </c>
      <c r="I14" s="4">
        <f t="shared" si="2"/>
        <v>26.221374045801525</v>
      </c>
      <c r="J14" s="4" t="s">
        <v>11</v>
      </c>
      <c r="K14" s="4" t="s">
        <v>13</v>
      </c>
    </row>
    <row r="15" spans="1:11" x14ac:dyDescent="0.25">
      <c r="A15" s="4" t="s">
        <v>28</v>
      </c>
      <c r="B15" s="4" t="s">
        <v>11</v>
      </c>
      <c r="C15" s="4">
        <v>5</v>
      </c>
      <c r="D15" s="4">
        <f t="shared" si="0"/>
        <v>5.3435114503816799</v>
      </c>
      <c r="E15" s="4"/>
      <c r="F15" s="4">
        <v>6.5</v>
      </c>
      <c r="G15" s="4">
        <f t="shared" si="1"/>
        <v>15</v>
      </c>
      <c r="H15" s="4" t="s">
        <v>12</v>
      </c>
      <c r="I15" s="4">
        <f t="shared" si="2"/>
        <v>20.34351145038168</v>
      </c>
      <c r="J15" s="4" t="s">
        <v>11</v>
      </c>
      <c r="K15" s="4" t="s">
        <v>29</v>
      </c>
    </row>
    <row r="16" spans="1:11" x14ac:dyDescent="0.25">
      <c r="A16" s="4" t="s">
        <v>30</v>
      </c>
      <c r="B16" s="4" t="s">
        <v>11</v>
      </c>
      <c r="C16" s="4">
        <v>13</v>
      </c>
      <c r="D16" s="4">
        <f t="shared" si="0"/>
        <v>13.893129770992367</v>
      </c>
      <c r="E16" s="4" t="s">
        <v>12</v>
      </c>
      <c r="F16" s="4">
        <v>2.5</v>
      </c>
      <c r="G16" s="4">
        <f t="shared" si="1"/>
        <v>5.7692307692307692</v>
      </c>
      <c r="H16" s="4"/>
      <c r="I16" s="4">
        <f t="shared" si="2"/>
        <v>19.662360540223137</v>
      </c>
      <c r="J16" s="4" t="s">
        <v>11</v>
      </c>
      <c r="K16" s="4" t="s">
        <v>15</v>
      </c>
    </row>
    <row r="17" spans="1:11" x14ac:dyDescent="0.25">
      <c r="A17" s="4" t="s">
        <v>31</v>
      </c>
      <c r="B17" s="4" t="s">
        <v>11</v>
      </c>
      <c r="C17" s="4">
        <v>14</v>
      </c>
      <c r="D17" s="4">
        <f t="shared" si="0"/>
        <v>14.961832061068701</v>
      </c>
      <c r="E17" s="4" t="s">
        <v>12</v>
      </c>
      <c r="F17" s="4">
        <v>0.5</v>
      </c>
      <c r="G17" s="4">
        <f t="shared" si="1"/>
        <v>1.153846153846154</v>
      </c>
      <c r="H17" s="4"/>
      <c r="I17" s="4">
        <f t="shared" si="2"/>
        <v>16.115678214914855</v>
      </c>
      <c r="J17" s="4" t="s">
        <v>11</v>
      </c>
      <c r="K17" s="4"/>
    </row>
    <row r="18" spans="1:11" x14ac:dyDescent="0.25">
      <c r="A18" s="4" t="s">
        <v>32</v>
      </c>
      <c r="B18" s="4" t="s">
        <v>11</v>
      </c>
      <c r="C18" s="4">
        <v>6.5</v>
      </c>
      <c r="D18" s="4">
        <f t="shared" si="0"/>
        <v>6.9465648854961835</v>
      </c>
      <c r="E18" s="4" t="s">
        <v>12</v>
      </c>
      <c r="F18" s="4">
        <v>3.5</v>
      </c>
      <c r="G18" s="4">
        <f t="shared" si="1"/>
        <v>8.0769230769230766</v>
      </c>
      <c r="H18" s="4"/>
      <c r="I18" s="4">
        <f t="shared" si="2"/>
        <v>15.02348796241926</v>
      </c>
      <c r="J18" s="4" t="s">
        <v>11</v>
      </c>
      <c r="K18" s="4" t="s">
        <v>15</v>
      </c>
    </row>
    <row r="19" spans="1:11" x14ac:dyDescent="0.25">
      <c r="A19" s="4" t="s">
        <v>33</v>
      </c>
      <c r="B19" s="4" t="s">
        <v>11</v>
      </c>
      <c r="C19" s="4">
        <v>7</v>
      </c>
      <c r="D19" s="4">
        <f t="shared" si="0"/>
        <v>7.4809160305343507</v>
      </c>
      <c r="E19" s="4" t="s">
        <v>12</v>
      </c>
      <c r="F19" s="4">
        <v>3</v>
      </c>
      <c r="G19" s="4">
        <f t="shared" si="1"/>
        <v>6.9230769230769234</v>
      </c>
      <c r="H19" s="4"/>
      <c r="I19" s="4">
        <f t="shared" si="2"/>
        <v>14.403992953611274</v>
      </c>
      <c r="J19" s="4" t="s">
        <v>11</v>
      </c>
      <c r="K19" s="4"/>
    </row>
    <row r="20" spans="1:11" x14ac:dyDescent="0.25">
      <c r="A20" s="4" t="s">
        <v>34</v>
      </c>
      <c r="B20" s="4" t="s">
        <v>11</v>
      </c>
      <c r="C20" s="4">
        <v>1.5</v>
      </c>
      <c r="D20" s="4">
        <f t="shared" si="0"/>
        <v>1.6030534351145038</v>
      </c>
      <c r="E20" s="4"/>
      <c r="F20" s="4">
        <v>5.5</v>
      </c>
      <c r="G20" s="4">
        <f t="shared" si="1"/>
        <v>12.692307692307692</v>
      </c>
      <c r="H20" s="4" t="s">
        <v>12</v>
      </c>
      <c r="I20" s="4">
        <f t="shared" si="2"/>
        <v>14.295361127422195</v>
      </c>
      <c r="J20" s="4" t="s">
        <v>35</v>
      </c>
      <c r="K20" s="4" t="s">
        <v>36</v>
      </c>
    </row>
    <row r="21" spans="1:11" x14ac:dyDescent="0.25">
      <c r="A21" s="4" t="s">
        <v>37</v>
      </c>
      <c r="B21" s="4" t="s">
        <v>11</v>
      </c>
      <c r="C21" s="4">
        <v>10</v>
      </c>
      <c r="D21" s="4">
        <f t="shared" si="0"/>
        <v>10.68702290076336</v>
      </c>
      <c r="E21" s="4" t="s">
        <v>12</v>
      </c>
      <c r="F21" s="4">
        <v>1.5</v>
      </c>
      <c r="G21" s="4">
        <f t="shared" si="1"/>
        <v>3.4615384615384617</v>
      </c>
      <c r="H21" s="4"/>
      <c r="I21" s="4">
        <f t="shared" si="2"/>
        <v>14.148561362301821</v>
      </c>
      <c r="J21" s="4" t="s">
        <v>35</v>
      </c>
      <c r="K21" s="4" t="s">
        <v>36</v>
      </c>
    </row>
    <row r="22" spans="1:11" x14ac:dyDescent="0.25">
      <c r="A22" s="4" t="s">
        <v>38</v>
      </c>
      <c r="B22" s="4" t="s">
        <v>11</v>
      </c>
      <c r="C22" s="4">
        <v>0</v>
      </c>
      <c r="D22" s="4">
        <f t="shared" si="0"/>
        <v>0</v>
      </c>
      <c r="E22" s="4"/>
      <c r="F22" s="4">
        <v>6</v>
      </c>
      <c r="G22" s="4">
        <f t="shared" si="1"/>
        <v>13.846153846153847</v>
      </c>
      <c r="H22" s="4" t="s">
        <v>12</v>
      </c>
      <c r="I22" s="4">
        <f t="shared" si="2"/>
        <v>13.846153846153847</v>
      </c>
      <c r="J22" s="4" t="s">
        <v>35</v>
      </c>
      <c r="K22" s="4"/>
    </row>
    <row r="23" spans="1:11" x14ac:dyDescent="0.25">
      <c r="A23" s="4" t="s">
        <v>39</v>
      </c>
      <c r="B23" s="4" t="s">
        <v>11</v>
      </c>
      <c r="C23" s="4">
        <v>0</v>
      </c>
      <c r="D23" s="4">
        <f t="shared" si="0"/>
        <v>0</v>
      </c>
      <c r="E23" s="4"/>
      <c r="F23" s="4">
        <v>6</v>
      </c>
      <c r="G23" s="4">
        <f t="shared" si="1"/>
        <v>13.846153846153847</v>
      </c>
      <c r="H23" s="4" t="s">
        <v>12</v>
      </c>
      <c r="I23" s="4">
        <f t="shared" si="2"/>
        <v>13.846153846153847</v>
      </c>
      <c r="J23" s="4" t="s">
        <v>35</v>
      </c>
      <c r="K23" s="4" t="s">
        <v>40</v>
      </c>
    </row>
    <row r="24" spans="1:11" x14ac:dyDescent="0.25">
      <c r="A24" s="4" t="s">
        <v>41</v>
      </c>
      <c r="B24" s="4" t="s">
        <v>11</v>
      </c>
      <c r="C24" s="4">
        <v>2.5</v>
      </c>
      <c r="D24" s="4">
        <f t="shared" si="0"/>
        <v>2.6717557251908399</v>
      </c>
      <c r="E24" s="4"/>
      <c r="F24" s="4">
        <v>4.5</v>
      </c>
      <c r="G24" s="4">
        <f t="shared" si="1"/>
        <v>10.384615384615385</v>
      </c>
      <c r="H24" s="4" t="s">
        <v>12</v>
      </c>
      <c r="I24" s="4">
        <f t="shared" si="2"/>
        <v>13.056371109806225</v>
      </c>
      <c r="J24" s="4" t="s">
        <v>35</v>
      </c>
      <c r="K24" s="4" t="s">
        <v>40</v>
      </c>
    </row>
    <row r="25" spans="1:11" x14ac:dyDescent="0.25">
      <c r="A25" s="4" t="s">
        <v>42</v>
      </c>
      <c r="B25" s="4" t="s">
        <v>11</v>
      </c>
      <c r="C25" s="4">
        <v>6</v>
      </c>
      <c r="D25" s="4">
        <f t="shared" si="0"/>
        <v>6.4122137404580153</v>
      </c>
      <c r="E25" s="4" t="s">
        <v>12</v>
      </c>
      <c r="F25" s="4">
        <v>2.5</v>
      </c>
      <c r="G25" s="4">
        <f t="shared" si="1"/>
        <v>5.7692307692307692</v>
      </c>
      <c r="H25" s="4"/>
      <c r="I25" s="4">
        <f t="shared" si="2"/>
        <v>12.181444509688784</v>
      </c>
      <c r="J25" s="4" t="s">
        <v>35</v>
      </c>
      <c r="K25" s="4" t="s">
        <v>40</v>
      </c>
    </row>
    <row r="26" spans="1:11" x14ac:dyDescent="0.25">
      <c r="A26" s="4" t="s">
        <v>43</v>
      </c>
      <c r="B26" s="4" t="s">
        <v>11</v>
      </c>
      <c r="C26" s="4">
        <v>5</v>
      </c>
      <c r="D26" s="4">
        <f t="shared" si="0"/>
        <v>5.3435114503816799</v>
      </c>
      <c r="E26" s="4"/>
      <c r="F26" s="4">
        <v>2.5</v>
      </c>
      <c r="G26" s="4">
        <f t="shared" si="1"/>
        <v>5.7692307692307692</v>
      </c>
      <c r="H26" s="4"/>
      <c r="I26" s="4">
        <f t="shared" si="2"/>
        <v>11.11274221961245</v>
      </c>
      <c r="J26" s="4" t="s">
        <v>35</v>
      </c>
      <c r="K26" s="4" t="s">
        <v>40</v>
      </c>
    </row>
    <row r="27" spans="1:11" x14ac:dyDescent="0.25">
      <c r="A27" s="4" t="s">
        <v>44</v>
      </c>
      <c r="B27" s="4" t="s">
        <v>11</v>
      </c>
      <c r="C27" s="4">
        <v>4.5999999999999996</v>
      </c>
      <c r="D27" s="4">
        <f t="shared" si="0"/>
        <v>4.9160305343511439</v>
      </c>
      <c r="E27" s="4"/>
      <c r="F27" s="4">
        <v>2.5</v>
      </c>
      <c r="G27" s="4">
        <f t="shared" si="1"/>
        <v>5.7692307692307692</v>
      </c>
      <c r="H27" s="4"/>
      <c r="I27" s="4">
        <f t="shared" si="2"/>
        <v>10.685261303581914</v>
      </c>
      <c r="J27" s="4" t="s">
        <v>35</v>
      </c>
      <c r="K27" s="4" t="s">
        <v>40</v>
      </c>
    </row>
    <row r="28" spans="1:11" x14ac:dyDescent="0.25">
      <c r="A28" s="4" t="s">
        <v>45</v>
      </c>
      <c r="B28" s="4" t="s">
        <v>11</v>
      </c>
      <c r="C28" s="4">
        <v>0</v>
      </c>
      <c r="D28" s="4">
        <f t="shared" si="0"/>
        <v>0</v>
      </c>
      <c r="E28" s="4"/>
      <c r="F28" s="4">
        <v>4.5</v>
      </c>
      <c r="G28" s="4">
        <f t="shared" si="1"/>
        <v>10.384615384615385</v>
      </c>
      <c r="H28" s="4" t="s">
        <v>12</v>
      </c>
      <c r="I28" s="4">
        <f t="shared" si="2"/>
        <v>10.384615384615385</v>
      </c>
      <c r="J28" s="4" t="s">
        <v>35</v>
      </c>
      <c r="K28" s="4" t="s">
        <v>40</v>
      </c>
    </row>
    <row r="29" spans="1:11" x14ac:dyDescent="0.25">
      <c r="A29" s="4" t="s">
        <v>46</v>
      </c>
      <c r="B29" s="4" t="s">
        <v>11</v>
      </c>
      <c r="C29" s="4">
        <v>0</v>
      </c>
      <c r="D29" s="4">
        <f t="shared" si="0"/>
        <v>0</v>
      </c>
      <c r="E29" s="4"/>
      <c r="F29" s="4">
        <v>4.5</v>
      </c>
      <c r="G29" s="4">
        <f t="shared" si="1"/>
        <v>10.384615384615385</v>
      </c>
      <c r="H29" s="4" t="s">
        <v>12</v>
      </c>
      <c r="I29" s="4">
        <f t="shared" si="2"/>
        <v>10.384615384615385</v>
      </c>
      <c r="J29" s="4" t="s">
        <v>35</v>
      </c>
      <c r="K29" s="4" t="s">
        <v>40</v>
      </c>
    </row>
    <row r="30" spans="1:11" x14ac:dyDescent="0.25">
      <c r="A30" s="4" t="s">
        <v>47</v>
      </c>
      <c r="B30" s="4" t="s">
        <v>11</v>
      </c>
      <c r="C30" s="4">
        <v>2</v>
      </c>
      <c r="D30" s="4">
        <f t="shared" si="0"/>
        <v>2.1374045801526718</v>
      </c>
      <c r="E30" s="4"/>
      <c r="F30" s="4">
        <v>3.5</v>
      </c>
      <c r="G30" s="4">
        <f t="shared" si="1"/>
        <v>8.0769230769230766</v>
      </c>
      <c r="H30" s="4"/>
      <c r="I30" s="4">
        <f t="shared" si="2"/>
        <v>10.214327657075749</v>
      </c>
      <c r="J30" s="4" t="s">
        <v>35</v>
      </c>
      <c r="K30" s="4" t="s">
        <v>40</v>
      </c>
    </row>
    <row r="31" spans="1:11" x14ac:dyDescent="0.25">
      <c r="A31" s="4" t="s">
        <v>48</v>
      </c>
      <c r="B31" s="4" t="s">
        <v>11</v>
      </c>
      <c r="C31" s="4">
        <v>2.1</v>
      </c>
      <c r="D31" s="4">
        <f t="shared" si="0"/>
        <v>2.2442748091603053</v>
      </c>
      <c r="E31" s="4"/>
      <c r="F31" s="4">
        <v>2.5</v>
      </c>
      <c r="G31" s="4">
        <f t="shared" si="1"/>
        <v>5.7692307692307692</v>
      </c>
      <c r="H31" s="4"/>
      <c r="I31" s="4">
        <f t="shared" si="2"/>
        <v>8.013505578391074</v>
      </c>
      <c r="J31" s="4" t="s">
        <v>35</v>
      </c>
      <c r="K31" s="4" t="s">
        <v>40</v>
      </c>
    </row>
    <row r="32" spans="1:11" x14ac:dyDescent="0.25">
      <c r="A32" s="4" t="s">
        <v>49</v>
      </c>
      <c r="B32" s="4" t="s">
        <v>11</v>
      </c>
      <c r="C32" s="4">
        <v>5.6</v>
      </c>
      <c r="D32" s="4">
        <f t="shared" si="0"/>
        <v>5.9847328244274811</v>
      </c>
      <c r="E32" s="4" t="s">
        <v>12</v>
      </c>
      <c r="F32" s="4">
        <v>0.5</v>
      </c>
      <c r="G32" s="4">
        <f t="shared" si="1"/>
        <v>1.153846153846154</v>
      </c>
      <c r="H32" s="4"/>
      <c r="I32" s="4">
        <f t="shared" si="2"/>
        <v>7.1385789782736353</v>
      </c>
      <c r="J32" s="4" t="s">
        <v>35</v>
      </c>
      <c r="K32" s="4" t="s">
        <v>40</v>
      </c>
    </row>
    <row r="33" spans="1:11" x14ac:dyDescent="0.25">
      <c r="A33" s="4" t="s">
        <v>50</v>
      </c>
      <c r="B33" s="4" t="s">
        <v>11</v>
      </c>
      <c r="C33" s="4">
        <v>0</v>
      </c>
      <c r="D33" s="4">
        <f t="shared" si="0"/>
        <v>0</v>
      </c>
      <c r="E33" s="4"/>
      <c r="F33" s="4">
        <v>3</v>
      </c>
      <c r="G33" s="4">
        <f t="shared" si="1"/>
        <v>6.9230769230769234</v>
      </c>
      <c r="H33" s="4"/>
      <c r="I33" s="4">
        <f t="shared" si="2"/>
        <v>6.9230769230769234</v>
      </c>
      <c r="J33" s="4" t="s">
        <v>35</v>
      </c>
      <c r="K33" s="4" t="s">
        <v>40</v>
      </c>
    </row>
    <row r="34" spans="1:11" x14ac:dyDescent="0.25">
      <c r="A34" s="4" t="s">
        <v>51</v>
      </c>
      <c r="B34" s="4" t="s">
        <v>11</v>
      </c>
      <c r="C34" s="4">
        <v>1</v>
      </c>
      <c r="D34" s="4">
        <f t="shared" si="0"/>
        <v>1.0687022900763359</v>
      </c>
      <c r="E34" s="4"/>
      <c r="F34" s="4">
        <v>2.5</v>
      </c>
      <c r="G34" s="4">
        <f t="shared" si="1"/>
        <v>5.7692307692307692</v>
      </c>
      <c r="H34" s="4"/>
      <c r="I34" s="4">
        <f t="shared" si="2"/>
        <v>6.8379330593071046</v>
      </c>
      <c r="J34" s="4" t="s">
        <v>35</v>
      </c>
      <c r="K34" s="4" t="s">
        <v>40</v>
      </c>
    </row>
    <row r="35" spans="1:11" x14ac:dyDescent="0.25">
      <c r="A35" s="4" t="s">
        <v>52</v>
      </c>
      <c r="B35" s="4" t="s">
        <v>11</v>
      </c>
      <c r="C35" s="4">
        <v>4.2</v>
      </c>
      <c r="D35" s="4">
        <f t="shared" si="0"/>
        <v>4.4885496183206106</v>
      </c>
      <c r="E35" s="4"/>
      <c r="F35" s="4">
        <v>1</v>
      </c>
      <c r="G35" s="4">
        <f t="shared" si="1"/>
        <v>2.3076923076923079</v>
      </c>
      <c r="H35" s="4"/>
      <c r="I35" s="4">
        <f t="shared" si="2"/>
        <v>6.7962419260129181</v>
      </c>
      <c r="J35" s="4" t="s">
        <v>35</v>
      </c>
      <c r="K35" s="4" t="s">
        <v>40</v>
      </c>
    </row>
    <row r="36" spans="1:11" x14ac:dyDescent="0.25">
      <c r="A36" s="4" t="s">
        <v>53</v>
      </c>
      <c r="B36" s="4" t="s">
        <v>11</v>
      </c>
      <c r="C36" s="4">
        <v>0</v>
      </c>
      <c r="D36" s="4">
        <f t="shared" si="0"/>
        <v>0</v>
      </c>
      <c r="E36" s="4"/>
      <c r="F36" s="4">
        <v>2.5</v>
      </c>
      <c r="G36" s="4">
        <f t="shared" si="1"/>
        <v>5.7692307692307692</v>
      </c>
      <c r="H36" s="4"/>
      <c r="I36" s="4">
        <f t="shared" si="2"/>
        <v>5.7692307692307692</v>
      </c>
      <c r="J36" s="4" t="s">
        <v>35</v>
      </c>
      <c r="K36" s="4"/>
    </row>
    <row r="37" spans="1:11" x14ac:dyDescent="0.25">
      <c r="A37" s="4" t="s">
        <v>54</v>
      </c>
      <c r="B37" s="4" t="s">
        <v>11</v>
      </c>
      <c r="C37" s="4">
        <v>0</v>
      </c>
      <c r="D37" s="4">
        <f t="shared" si="0"/>
        <v>0</v>
      </c>
      <c r="E37" s="4"/>
      <c r="F37" s="4">
        <v>2</v>
      </c>
      <c r="G37" s="4">
        <f t="shared" si="1"/>
        <v>4.6153846153846159</v>
      </c>
      <c r="H37" s="4"/>
      <c r="I37" s="4">
        <f t="shared" si="2"/>
        <v>4.6153846153846159</v>
      </c>
      <c r="J37" s="4" t="s">
        <v>35</v>
      </c>
      <c r="K37" s="4"/>
    </row>
    <row r="38" spans="1:11" x14ac:dyDescent="0.25">
      <c r="A38" s="4" t="s">
        <v>55</v>
      </c>
      <c r="B38" s="4" t="s">
        <v>11</v>
      </c>
      <c r="C38" s="4">
        <v>3</v>
      </c>
      <c r="D38" s="4">
        <f t="shared" si="0"/>
        <v>3.2061068702290076</v>
      </c>
      <c r="E38" s="4"/>
      <c r="F38" s="4">
        <v>0</v>
      </c>
      <c r="G38" s="4">
        <f t="shared" si="1"/>
        <v>0</v>
      </c>
      <c r="H38" s="4"/>
      <c r="I38" s="4">
        <f t="shared" si="2"/>
        <v>3.2061068702290076</v>
      </c>
      <c r="J38" s="4" t="s">
        <v>35</v>
      </c>
      <c r="K38" s="4"/>
    </row>
    <row r="39" spans="1:11" x14ac:dyDescent="0.25">
      <c r="A39" s="4" t="s">
        <v>56</v>
      </c>
      <c r="B39" s="4" t="s">
        <v>11</v>
      </c>
      <c r="C39" s="4">
        <v>2</v>
      </c>
      <c r="D39" s="4">
        <f t="shared" si="0"/>
        <v>2.1374045801526718</v>
      </c>
      <c r="E39" s="4"/>
      <c r="F39" s="4">
        <v>0</v>
      </c>
      <c r="G39" s="4">
        <f t="shared" si="1"/>
        <v>0</v>
      </c>
      <c r="H39" s="4"/>
      <c r="I39" s="4">
        <f t="shared" si="2"/>
        <v>2.1374045801526718</v>
      </c>
      <c r="J39" s="4" t="s">
        <v>35</v>
      </c>
      <c r="K39" s="4"/>
    </row>
    <row r="40" spans="1:11" x14ac:dyDescent="0.25">
      <c r="A40" s="4" t="s">
        <v>57</v>
      </c>
      <c r="B40" s="4" t="s">
        <v>11</v>
      </c>
      <c r="C40" s="4">
        <v>0</v>
      </c>
      <c r="D40" s="4">
        <f t="shared" si="0"/>
        <v>0</v>
      </c>
      <c r="E40" s="4"/>
      <c r="F40" s="4">
        <v>0</v>
      </c>
      <c r="G40" s="4">
        <f t="shared" si="1"/>
        <v>0</v>
      </c>
      <c r="H40" s="4"/>
      <c r="I40" s="4">
        <f t="shared" si="2"/>
        <v>0</v>
      </c>
      <c r="J40" s="4" t="s">
        <v>35</v>
      </c>
      <c r="K40" s="4"/>
    </row>
    <row r="41" spans="1:11" x14ac:dyDescent="0.25">
      <c r="A41" s="4" t="s">
        <v>58</v>
      </c>
      <c r="B41" s="4" t="s">
        <v>11</v>
      </c>
      <c r="C41" s="4">
        <v>0</v>
      </c>
      <c r="D41" s="4">
        <f t="shared" si="0"/>
        <v>0</v>
      </c>
      <c r="E41" s="4"/>
      <c r="F41" s="4">
        <v>0</v>
      </c>
      <c r="G41" s="4">
        <f t="shared" si="1"/>
        <v>0</v>
      </c>
      <c r="H41" s="4"/>
      <c r="I41" s="4">
        <f t="shared" si="2"/>
        <v>0</v>
      </c>
      <c r="J41" s="4" t="s">
        <v>35</v>
      </c>
      <c r="K41" s="4"/>
    </row>
    <row r="42" spans="1:11" x14ac:dyDescent="0.25">
      <c r="A42" s="4" t="s">
        <v>59</v>
      </c>
      <c r="B42" s="4" t="s">
        <v>11</v>
      </c>
      <c r="C42" s="4">
        <v>0</v>
      </c>
      <c r="D42" s="4">
        <f t="shared" si="0"/>
        <v>0</v>
      </c>
      <c r="E42" s="4"/>
      <c r="F42" s="4">
        <v>0</v>
      </c>
      <c r="G42" s="4">
        <f t="shared" si="1"/>
        <v>0</v>
      </c>
      <c r="H42" s="4"/>
      <c r="I42" s="4">
        <f t="shared" si="2"/>
        <v>0</v>
      </c>
      <c r="J42" s="4" t="s">
        <v>35</v>
      </c>
      <c r="K42" s="4"/>
    </row>
    <row r="43" spans="1:11" x14ac:dyDescent="0.25">
      <c r="A43" s="4" t="s">
        <v>60</v>
      </c>
      <c r="B43" s="4" t="s">
        <v>11</v>
      </c>
      <c r="C43" s="4">
        <v>0</v>
      </c>
      <c r="D43" s="4">
        <f t="shared" si="0"/>
        <v>0</v>
      </c>
      <c r="E43" s="4"/>
      <c r="F43" s="4">
        <v>0</v>
      </c>
      <c r="G43" s="4">
        <f t="shared" si="1"/>
        <v>0</v>
      </c>
      <c r="H43" s="4"/>
      <c r="I43" s="4">
        <f t="shared" si="2"/>
        <v>0</v>
      </c>
      <c r="J43" s="4" t="s">
        <v>35</v>
      </c>
      <c r="K43" s="4"/>
    </row>
    <row r="44" spans="1:11" x14ac:dyDescent="0.25">
      <c r="A44" s="4" t="s">
        <v>61</v>
      </c>
      <c r="B44" s="4" t="s">
        <v>11</v>
      </c>
      <c r="C44" s="4">
        <v>0</v>
      </c>
      <c r="D44" s="4">
        <f t="shared" si="0"/>
        <v>0</v>
      </c>
      <c r="E44" s="4"/>
      <c r="F44" s="4">
        <v>0</v>
      </c>
      <c r="G44" s="4">
        <f t="shared" si="1"/>
        <v>0</v>
      </c>
      <c r="H44" s="4"/>
      <c r="I44" s="4">
        <f t="shared" si="2"/>
        <v>0</v>
      </c>
      <c r="J44" s="4" t="s">
        <v>35</v>
      </c>
      <c r="K44" s="4"/>
    </row>
    <row r="45" spans="1:11" x14ac:dyDescent="0.25">
      <c r="A45" s="4" t="s">
        <v>62</v>
      </c>
      <c r="B45" s="4" t="s">
        <v>11</v>
      </c>
      <c r="C45" s="4">
        <v>0</v>
      </c>
      <c r="D45" s="4">
        <f t="shared" si="0"/>
        <v>0</v>
      </c>
      <c r="E45" s="4"/>
      <c r="F45" s="4">
        <v>0</v>
      </c>
      <c r="G45" s="4">
        <f t="shared" si="1"/>
        <v>0</v>
      </c>
      <c r="H45" s="4"/>
      <c r="I45" s="4">
        <f t="shared" si="2"/>
        <v>0</v>
      </c>
      <c r="J45" s="4" t="s">
        <v>35</v>
      </c>
      <c r="K45" s="4"/>
    </row>
    <row r="46" spans="1:11" x14ac:dyDescent="0.25">
      <c r="A46" s="4" t="s">
        <v>63</v>
      </c>
      <c r="B46" s="4" t="s">
        <v>11</v>
      </c>
      <c r="C46" s="4">
        <v>0</v>
      </c>
      <c r="D46" s="4">
        <f t="shared" si="0"/>
        <v>0</v>
      </c>
      <c r="E46" s="4"/>
      <c r="F46" s="4">
        <v>0</v>
      </c>
      <c r="G46" s="4">
        <f t="shared" si="1"/>
        <v>0</v>
      </c>
      <c r="H46" s="4"/>
      <c r="I46" s="4">
        <f t="shared" si="2"/>
        <v>0</v>
      </c>
      <c r="J46" s="4" t="s">
        <v>35</v>
      </c>
      <c r="K46" s="4"/>
    </row>
    <row r="47" spans="1:11" x14ac:dyDescent="0.25">
      <c r="A47" s="4" t="s">
        <v>64</v>
      </c>
      <c r="B47" s="4" t="s">
        <v>11</v>
      </c>
      <c r="C47" s="4">
        <v>0</v>
      </c>
      <c r="D47" s="4">
        <f t="shared" si="0"/>
        <v>0</v>
      </c>
      <c r="E47" s="4"/>
      <c r="F47" s="4">
        <v>0</v>
      </c>
      <c r="G47" s="4">
        <f t="shared" si="1"/>
        <v>0</v>
      </c>
      <c r="H47" s="4"/>
      <c r="I47" s="4">
        <f t="shared" si="2"/>
        <v>0</v>
      </c>
      <c r="J47" s="4" t="s">
        <v>35</v>
      </c>
      <c r="K47" s="4"/>
    </row>
    <row r="48" spans="1:11" x14ac:dyDescent="0.25">
      <c r="A48" s="4" t="s">
        <v>65</v>
      </c>
      <c r="B48" s="4" t="s">
        <v>11</v>
      </c>
      <c r="C48" s="4">
        <v>0</v>
      </c>
      <c r="D48" s="4">
        <f t="shared" si="0"/>
        <v>0</v>
      </c>
      <c r="E48" s="4"/>
      <c r="F48" s="4">
        <v>0</v>
      </c>
      <c r="G48" s="4">
        <f t="shared" si="1"/>
        <v>0</v>
      </c>
      <c r="H48" s="4"/>
      <c r="I48" s="4">
        <f t="shared" si="2"/>
        <v>0</v>
      </c>
      <c r="J48" s="4" t="s">
        <v>35</v>
      </c>
      <c r="K48" s="4"/>
    </row>
  </sheetData>
  <sortState xmlns:xlrd2="http://schemas.microsoft.com/office/spreadsheetml/2017/richdata2" ref="A2:K48">
    <sortCondition descending="1" ref="I2:I48"/>
  </sortState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1"/>
  <sheetViews>
    <sheetView workbookViewId="0">
      <selection activeCell="K18" sqref="K18"/>
    </sheetView>
  </sheetViews>
  <sheetFormatPr defaultColWidth="9" defaultRowHeight="14.4" x14ac:dyDescent="0.25"/>
  <cols>
    <col min="3" max="3" width="10.44140625" customWidth="1"/>
    <col min="4" max="4" width="11.88671875" customWidth="1"/>
    <col min="6" max="6" width="12.109375" customWidth="1"/>
    <col min="7" max="7" width="13.109375" customWidth="1"/>
    <col min="9" max="9" width="12.77734375"/>
    <col min="10" max="10" width="26.109375" customWidth="1"/>
    <col min="11" max="11" width="41.2187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66</v>
      </c>
      <c r="B2" s="4" t="s">
        <v>11</v>
      </c>
      <c r="C2" s="4">
        <v>29.5</v>
      </c>
      <c r="D2" s="4">
        <f t="shared" ref="D2:D31" si="0">C2/29.5*70</f>
        <v>70</v>
      </c>
      <c r="E2" s="4" t="s">
        <v>12</v>
      </c>
      <c r="F2" s="4">
        <v>3</v>
      </c>
      <c r="G2" s="4">
        <f t="shared" ref="G2:G31" si="1">F2/21.9*30</f>
        <v>4.1095890410958908</v>
      </c>
      <c r="H2" s="4"/>
      <c r="I2" s="4">
        <f t="shared" ref="I2:I31" si="2">D2+G2</f>
        <v>74.109589041095887</v>
      </c>
      <c r="J2" s="4" t="s">
        <v>11</v>
      </c>
      <c r="K2" s="4" t="s">
        <v>15</v>
      </c>
    </row>
    <row r="3" spans="1:11" x14ac:dyDescent="0.25">
      <c r="A3" s="4" t="s">
        <v>67</v>
      </c>
      <c r="B3" s="4" t="s">
        <v>11</v>
      </c>
      <c r="C3" s="4">
        <v>12.5</v>
      </c>
      <c r="D3" s="4">
        <f t="shared" si="0"/>
        <v>29.66101694915254</v>
      </c>
      <c r="E3" s="4" t="s">
        <v>12</v>
      </c>
      <c r="F3" s="4">
        <v>18</v>
      </c>
      <c r="G3" s="4">
        <f t="shared" si="1"/>
        <v>24.657534246575345</v>
      </c>
      <c r="H3" s="4" t="s">
        <v>12</v>
      </c>
      <c r="I3" s="4">
        <f t="shared" si="2"/>
        <v>54.318551195727885</v>
      </c>
      <c r="J3" s="4" t="s">
        <v>11</v>
      </c>
      <c r="K3" s="4" t="s">
        <v>20</v>
      </c>
    </row>
    <row r="4" spans="1:11" x14ac:dyDescent="0.25">
      <c r="A4" s="4" t="s">
        <v>68</v>
      </c>
      <c r="B4" s="4" t="s">
        <v>11</v>
      </c>
      <c r="C4" s="4">
        <v>19</v>
      </c>
      <c r="D4" s="4">
        <f t="shared" si="0"/>
        <v>45.084745762711862</v>
      </c>
      <c r="E4" s="4" t="s">
        <v>12</v>
      </c>
      <c r="F4" s="4">
        <v>4.5</v>
      </c>
      <c r="G4" s="4">
        <f t="shared" si="1"/>
        <v>6.1643835616438363</v>
      </c>
      <c r="H4" s="4" t="s">
        <v>12</v>
      </c>
      <c r="I4" s="4">
        <f t="shared" si="2"/>
        <v>51.2491293243557</v>
      </c>
      <c r="J4" s="4" t="s">
        <v>11</v>
      </c>
      <c r="K4" s="4" t="s">
        <v>13</v>
      </c>
    </row>
    <row r="5" spans="1:11" x14ac:dyDescent="0.25">
      <c r="A5" s="4" t="s">
        <v>69</v>
      </c>
      <c r="B5" s="4" t="s">
        <v>11</v>
      </c>
      <c r="C5" s="4">
        <v>12</v>
      </c>
      <c r="D5" s="4">
        <f t="shared" si="0"/>
        <v>28.474576271186443</v>
      </c>
      <c r="E5" s="4" t="s">
        <v>12</v>
      </c>
      <c r="F5" s="4">
        <v>12.5</v>
      </c>
      <c r="G5" s="4">
        <f t="shared" si="1"/>
        <v>17.123287671232877</v>
      </c>
      <c r="H5" s="4" t="s">
        <v>12</v>
      </c>
      <c r="I5" s="4">
        <f t="shared" si="2"/>
        <v>45.597863942419323</v>
      </c>
      <c r="J5" s="4" t="s">
        <v>11</v>
      </c>
      <c r="K5" s="4" t="s">
        <v>13</v>
      </c>
    </row>
    <row r="6" spans="1:11" x14ac:dyDescent="0.25">
      <c r="A6" s="4" t="s">
        <v>70</v>
      </c>
      <c r="B6" s="4" t="s">
        <v>11</v>
      </c>
      <c r="C6" s="4">
        <v>3</v>
      </c>
      <c r="D6" s="4">
        <f t="shared" si="0"/>
        <v>7.1186440677966107</v>
      </c>
      <c r="E6" s="4" t="s">
        <v>12</v>
      </c>
      <c r="F6" s="4">
        <v>21.9</v>
      </c>
      <c r="G6" s="4">
        <f t="shared" si="1"/>
        <v>30</v>
      </c>
      <c r="H6" s="4" t="s">
        <v>12</v>
      </c>
      <c r="I6" s="4">
        <f t="shared" si="2"/>
        <v>37.118644067796609</v>
      </c>
      <c r="J6" s="4" t="s">
        <v>11</v>
      </c>
      <c r="K6" s="4" t="s">
        <v>20</v>
      </c>
    </row>
    <row r="7" spans="1:11" x14ac:dyDescent="0.25">
      <c r="A7" s="4" t="s">
        <v>71</v>
      </c>
      <c r="B7" s="4" t="s">
        <v>11</v>
      </c>
      <c r="C7" s="4">
        <v>1.5</v>
      </c>
      <c r="D7" s="4">
        <f t="shared" si="0"/>
        <v>3.5593220338983054</v>
      </c>
      <c r="E7" s="4"/>
      <c r="F7" s="4">
        <v>19.5</v>
      </c>
      <c r="G7" s="4">
        <f t="shared" si="1"/>
        <v>26.712328767123289</v>
      </c>
      <c r="H7" s="4" t="s">
        <v>12</v>
      </c>
      <c r="I7" s="4">
        <f t="shared" si="2"/>
        <v>30.271650801021593</v>
      </c>
      <c r="J7" s="4" t="s">
        <v>11</v>
      </c>
      <c r="K7" s="4" t="s">
        <v>29</v>
      </c>
    </row>
    <row r="8" spans="1:11" x14ac:dyDescent="0.25">
      <c r="A8" s="4" t="s">
        <v>72</v>
      </c>
      <c r="B8" s="4" t="s">
        <v>11</v>
      </c>
      <c r="C8" s="4">
        <v>6.5</v>
      </c>
      <c r="D8" s="4">
        <f t="shared" si="0"/>
        <v>15.423728813559322</v>
      </c>
      <c r="E8" s="4" t="s">
        <v>12</v>
      </c>
      <c r="F8" s="4">
        <v>10</v>
      </c>
      <c r="G8" s="4">
        <f t="shared" si="1"/>
        <v>13.698630136986303</v>
      </c>
      <c r="H8" s="4" t="s">
        <v>12</v>
      </c>
      <c r="I8" s="4">
        <f t="shared" si="2"/>
        <v>29.122358950545625</v>
      </c>
      <c r="J8" s="4" t="s">
        <v>11</v>
      </c>
      <c r="K8" s="4" t="s">
        <v>13</v>
      </c>
    </row>
    <row r="9" spans="1:11" x14ac:dyDescent="0.25">
      <c r="A9" s="4" t="s">
        <v>73</v>
      </c>
      <c r="B9" s="4" t="s">
        <v>11</v>
      </c>
      <c r="C9" s="4">
        <v>5</v>
      </c>
      <c r="D9" s="4">
        <f t="shared" si="0"/>
        <v>11.864406779661017</v>
      </c>
      <c r="E9" s="4" t="s">
        <v>12</v>
      </c>
      <c r="F9" s="4">
        <v>7.8</v>
      </c>
      <c r="G9" s="4">
        <f t="shared" si="1"/>
        <v>10.684931506849317</v>
      </c>
      <c r="H9" s="4" t="s">
        <v>12</v>
      </c>
      <c r="I9" s="4">
        <f t="shared" si="2"/>
        <v>22.549338286510334</v>
      </c>
      <c r="J9" s="4" t="s">
        <v>11</v>
      </c>
      <c r="K9" s="4" t="s">
        <v>15</v>
      </c>
    </row>
    <row r="10" spans="1:11" x14ac:dyDescent="0.25">
      <c r="A10" s="4" t="s">
        <v>74</v>
      </c>
      <c r="B10" s="4" t="s">
        <v>11</v>
      </c>
      <c r="C10" s="4">
        <v>4.5999999999999996</v>
      </c>
      <c r="D10" s="4">
        <f t="shared" si="0"/>
        <v>10.915254237288135</v>
      </c>
      <c r="E10" s="4" t="s">
        <v>12</v>
      </c>
      <c r="F10" s="4">
        <v>6</v>
      </c>
      <c r="G10" s="4">
        <f t="shared" si="1"/>
        <v>8.2191780821917817</v>
      </c>
      <c r="H10" s="4" t="s">
        <v>12</v>
      </c>
      <c r="I10" s="4">
        <f t="shared" si="2"/>
        <v>19.134432319479917</v>
      </c>
      <c r="J10" s="4" t="s">
        <v>11</v>
      </c>
      <c r="K10" s="4" t="s">
        <v>13</v>
      </c>
    </row>
    <row r="11" spans="1:11" x14ac:dyDescent="0.25">
      <c r="A11" s="4" t="s">
        <v>75</v>
      </c>
      <c r="B11" s="4" t="s">
        <v>11</v>
      </c>
      <c r="C11" s="4">
        <v>5</v>
      </c>
      <c r="D11" s="4">
        <f t="shared" si="0"/>
        <v>11.864406779661017</v>
      </c>
      <c r="E11" s="4" t="s">
        <v>12</v>
      </c>
      <c r="F11" s="4">
        <v>4.5</v>
      </c>
      <c r="G11" s="4">
        <f t="shared" si="1"/>
        <v>6.1643835616438363</v>
      </c>
      <c r="H11" s="4" t="s">
        <v>12</v>
      </c>
      <c r="I11" s="4">
        <f t="shared" si="2"/>
        <v>18.028790341304855</v>
      </c>
      <c r="J11" s="4" t="s">
        <v>11</v>
      </c>
      <c r="K11" s="4" t="s">
        <v>13</v>
      </c>
    </row>
    <row r="12" spans="1:11" x14ac:dyDescent="0.25">
      <c r="A12" s="4" t="s">
        <v>76</v>
      </c>
      <c r="B12" s="4" t="s">
        <v>11</v>
      </c>
      <c r="C12" s="4">
        <v>2.5</v>
      </c>
      <c r="D12" s="4">
        <f t="shared" si="0"/>
        <v>5.9322033898305087</v>
      </c>
      <c r="E12" s="4" t="s">
        <v>12</v>
      </c>
      <c r="F12" s="4">
        <v>7</v>
      </c>
      <c r="G12" s="4">
        <f t="shared" si="1"/>
        <v>9.589041095890412</v>
      </c>
      <c r="H12" s="4" t="s">
        <v>12</v>
      </c>
      <c r="I12" s="4">
        <f t="shared" si="2"/>
        <v>15.521244485720921</v>
      </c>
      <c r="J12" s="4" t="s">
        <v>11</v>
      </c>
      <c r="K12" s="4" t="s">
        <v>13</v>
      </c>
    </row>
    <row r="13" spans="1:11" x14ac:dyDescent="0.25">
      <c r="A13" s="4" t="s">
        <v>77</v>
      </c>
      <c r="B13" s="4" t="s">
        <v>11</v>
      </c>
      <c r="C13" s="4">
        <v>2</v>
      </c>
      <c r="D13" s="4">
        <f t="shared" si="0"/>
        <v>4.7457627118644066</v>
      </c>
      <c r="E13" s="4"/>
      <c r="F13" s="4">
        <v>5.5</v>
      </c>
      <c r="G13" s="4">
        <f t="shared" si="1"/>
        <v>7.5342465753424666</v>
      </c>
      <c r="H13" s="4" t="s">
        <v>12</v>
      </c>
      <c r="I13" s="4">
        <f t="shared" si="2"/>
        <v>12.280009287206873</v>
      </c>
      <c r="J13" s="4" t="s">
        <v>11</v>
      </c>
      <c r="K13" s="4" t="s">
        <v>15</v>
      </c>
    </row>
    <row r="14" spans="1:11" x14ac:dyDescent="0.25">
      <c r="A14" s="4" t="s">
        <v>78</v>
      </c>
      <c r="B14" s="4" t="s">
        <v>11</v>
      </c>
      <c r="C14" s="4">
        <v>2</v>
      </c>
      <c r="D14" s="4">
        <f t="shared" si="0"/>
        <v>4.7457627118644066</v>
      </c>
      <c r="E14" s="4"/>
      <c r="F14" s="4">
        <v>3.5</v>
      </c>
      <c r="G14" s="4">
        <f t="shared" si="1"/>
        <v>4.794520547945206</v>
      </c>
      <c r="H14" s="4"/>
      <c r="I14" s="4">
        <f t="shared" si="2"/>
        <v>9.5402832598096126</v>
      </c>
      <c r="J14" s="4" t="s">
        <v>35</v>
      </c>
      <c r="K14" s="4" t="s">
        <v>40</v>
      </c>
    </row>
    <row r="15" spans="1:11" x14ac:dyDescent="0.25">
      <c r="A15" s="4" t="s">
        <v>79</v>
      </c>
      <c r="B15" s="4" t="s">
        <v>11</v>
      </c>
      <c r="C15" s="4">
        <v>2</v>
      </c>
      <c r="D15" s="4">
        <f t="shared" si="0"/>
        <v>4.7457627118644066</v>
      </c>
      <c r="E15" s="4"/>
      <c r="F15" s="4">
        <v>3.5</v>
      </c>
      <c r="G15" s="4">
        <f t="shared" si="1"/>
        <v>4.794520547945206</v>
      </c>
      <c r="H15" s="4"/>
      <c r="I15" s="4">
        <f t="shared" si="2"/>
        <v>9.5402832598096126</v>
      </c>
      <c r="J15" s="4" t="s">
        <v>35</v>
      </c>
      <c r="K15" s="4" t="s">
        <v>40</v>
      </c>
    </row>
    <row r="16" spans="1:11" x14ac:dyDescent="0.25">
      <c r="A16" s="4" t="s">
        <v>80</v>
      </c>
      <c r="B16" s="4" t="s">
        <v>11</v>
      </c>
      <c r="C16" s="4">
        <v>0.5</v>
      </c>
      <c r="D16" s="4">
        <f t="shared" si="0"/>
        <v>1.1864406779661016</v>
      </c>
      <c r="E16" s="4"/>
      <c r="F16" s="4">
        <v>5.5</v>
      </c>
      <c r="G16" s="4">
        <f t="shared" si="1"/>
        <v>7.5342465753424666</v>
      </c>
      <c r="H16" s="4" t="s">
        <v>12</v>
      </c>
      <c r="I16" s="4">
        <f t="shared" si="2"/>
        <v>8.7206872533085686</v>
      </c>
      <c r="J16" s="4" t="s">
        <v>35</v>
      </c>
      <c r="K16" s="4" t="s">
        <v>40</v>
      </c>
    </row>
    <row r="17" spans="1:11" x14ac:dyDescent="0.25">
      <c r="A17" s="4" t="s">
        <v>81</v>
      </c>
      <c r="B17" s="4" t="s">
        <v>11</v>
      </c>
      <c r="C17" s="4">
        <v>1.6</v>
      </c>
      <c r="D17" s="4">
        <f t="shared" si="0"/>
        <v>3.796610169491526</v>
      </c>
      <c r="E17" s="4"/>
      <c r="F17" s="4">
        <v>3.5</v>
      </c>
      <c r="G17" s="4">
        <f t="shared" si="1"/>
        <v>4.794520547945206</v>
      </c>
      <c r="H17" s="4"/>
      <c r="I17" s="4">
        <f t="shared" si="2"/>
        <v>8.591130717436732</v>
      </c>
      <c r="J17" s="4" t="s">
        <v>35</v>
      </c>
      <c r="K17" s="4" t="s">
        <v>40</v>
      </c>
    </row>
    <row r="18" spans="1:11" x14ac:dyDescent="0.25">
      <c r="A18" s="4" t="s">
        <v>82</v>
      </c>
      <c r="B18" s="4" t="s">
        <v>11</v>
      </c>
      <c r="C18" s="4">
        <v>2.7</v>
      </c>
      <c r="D18" s="4">
        <f t="shared" si="0"/>
        <v>6.406779661016949</v>
      </c>
      <c r="E18" s="4" t="s">
        <v>12</v>
      </c>
      <c r="F18" s="4">
        <v>0</v>
      </c>
      <c r="G18" s="4">
        <f t="shared" si="1"/>
        <v>0</v>
      </c>
      <c r="H18" s="4"/>
      <c r="I18" s="4">
        <f t="shared" si="2"/>
        <v>6.406779661016949</v>
      </c>
      <c r="J18" s="4" t="s">
        <v>35</v>
      </c>
      <c r="K18" s="4" t="s">
        <v>40</v>
      </c>
    </row>
    <row r="19" spans="1:11" x14ac:dyDescent="0.25">
      <c r="A19" s="4" t="s">
        <v>83</v>
      </c>
      <c r="B19" s="4" t="s">
        <v>11</v>
      </c>
      <c r="C19" s="4">
        <v>0</v>
      </c>
      <c r="D19" s="4">
        <f t="shared" si="0"/>
        <v>0</v>
      </c>
      <c r="E19" s="4"/>
      <c r="F19" s="4">
        <v>3.5</v>
      </c>
      <c r="G19" s="4">
        <f t="shared" si="1"/>
        <v>4.794520547945206</v>
      </c>
      <c r="H19" s="4"/>
      <c r="I19" s="4">
        <f t="shared" si="2"/>
        <v>4.794520547945206</v>
      </c>
      <c r="J19" s="4" t="s">
        <v>35</v>
      </c>
      <c r="K19" s="4" t="s">
        <v>40</v>
      </c>
    </row>
    <row r="20" spans="1:11" x14ac:dyDescent="0.25">
      <c r="A20" s="4" t="s">
        <v>84</v>
      </c>
      <c r="B20" s="4" t="s">
        <v>11</v>
      </c>
      <c r="C20" s="4">
        <v>0.5</v>
      </c>
      <c r="D20" s="4">
        <f t="shared" si="0"/>
        <v>1.1864406779661016</v>
      </c>
      <c r="E20" s="4"/>
      <c r="F20" s="4">
        <v>2.5</v>
      </c>
      <c r="G20" s="4">
        <f t="shared" si="1"/>
        <v>3.4246575342465757</v>
      </c>
      <c r="H20" s="4"/>
      <c r="I20" s="4">
        <f t="shared" si="2"/>
        <v>4.6110982122126778</v>
      </c>
      <c r="J20" s="4" t="s">
        <v>35</v>
      </c>
      <c r="K20" s="4" t="s">
        <v>40</v>
      </c>
    </row>
    <row r="21" spans="1:11" x14ac:dyDescent="0.25">
      <c r="A21" s="4" t="s">
        <v>85</v>
      </c>
      <c r="B21" s="4" t="s">
        <v>11</v>
      </c>
      <c r="C21" s="4">
        <v>0.6</v>
      </c>
      <c r="D21" s="4">
        <f t="shared" si="0"/>
        <v>1.423728813559322</v>
      </c>
      <c r="E21" s="4"/>
      <c r="F21" s="4">
        <v>2</v>
      </c>
      <c r="G21" s="4">
        <f t="shared" si="1"/>
        <v>2.7397260273972606</v>
      </c>
      <c r="H21" s="4"/>
      <c r="I21" s="4">
        <f t="shared" si="2"/>
        <v>4.1634548409565824</v>
      </c>
      <c r="J21" s="4" t="s">
        <v>35</v>
      </c>
      <c r="K21" s="4" t="s">
        <v>40</v>
      </c>
    </row>
    <row r="22" spans="1:11" x14ac:dyDescent="0.25">
      <c r="A22" s="4" t="s">
        <v>86</v>
      </c>
      <c r="B22" s="4" t="s">
        <v>11</v>
      </c>
      <c r="C22" s="4">
        <v>0</v>
      </c>
      <c r="D22" s="4">
        <f t="shared" si="0"/>
        <v>0</v>
      </c>
      <c r="E22" s="4"/>
      <c r="F22" s="4">
        <v>2.5</v>
      </c>
      <c r="G22" s="4">
        <f t="shared" si="1"/>
        <v>3.4246575342465757</v>
      </c>
      <c r="H22" s="4"/>
      <c r="I22" s="4">
        <f t="shared" si="2"/>
        <v>3.4246575342465757</v>
      </c>
      <c r="J22" s="4" t="s">
        <v>35</v>
      </c>
      <c r="K22" s="4" t="s">
        <v>40</v>
      </c>
    </row>
    <row r="23" spans="1:11" x14ac:dyDescent="0.25">
      <c r="A23" s="4" t="s">
        <v>87</v>
      </c>
      <c r="B23" s="4" t="s">
        <v>11</v>
      </c>
      <c r="C23" s="4">
        <v>0</v>
      </c>
      <c r="D23" s="4">
        <f t="shared" si="0"/>
        <v>0</v>
      </c>
      <c r="E23" s="4"/>
      <c r="F23" s="4">
        <v>2.5</v>
      </c>
      <c r="G23" s="4">
        <f t="shared" si="1"/>
        <v>3.4246575342465757</v>
      </c>
      <c r="H23" s="4"/>
      <c r="I23" s="4">
        <f t="shared" si="2"/>
        <v>3.4246575342465757</v>
      </c>
      <c r="J23" s="4" t="s">
        <v>35</v>
      </c>
      <c r="K23" s="4" t="s">
        <v>40</v>
      </c>
    </row>
    <row r="24" spans="1:11" x14ac:dyDescent="0.25">
      <c r="A24" s="4" t="s">
        <v>88</v>
      </c>
      <c r="B24" s="4" t="s">
        <v>11</v>
      </c>
      <c r="C24" s="4">
        <v>0</v>
      </c>
      <c r="D24" s="4">
        <f t="shared" si="0"/>
        <v>0</v>
      </c>
      <c r="E24" s="4"/>
      <c r="F24" s="4">
        <v>2.5</v>
      </c>
      <c r="G24" s="4">
        <f t="shared" si="1"/>
        <v>3.4246575342465757</v>
      </c>
      <c r="H24" s="4"/>
      <c r="I24" s="4">
        <f t="shared" si="2"/>
        <v>3.4246575342465757</v>
      </c>
      <c r="J24" s="4" t="s">
        <v>35</v>
      </c>
      <c r="K24" s="4" t="s">
        <v>40</v>
      </c>
    </row>
    <row r="25" spans="1:11" x14ac:dyDescent="0.25">
      <c r="A25" s="4" t="s">
        <v>89</v>
      </c>
      <c r="B25" s="4" t="s">
        <v>11</v>
      </c>
      <c r="C25" s="4">
        <v>0</v>
      </c>
      <c r="D25" s="4">
        <f t="shared" si="0"/>
        <v>0</v>
      </c>
      <c r="E25" s="4"/>
      <c r="F25" s="4">
        <v>2.5</v>
      </c>
      <c r="G25" s="4">
        <f t="shared" si="1"/>
        <v>3.4246575342465757</v>
      </c>
      <c r="H25" s="4"/>
      <c r="I25" s="4">
        <f t="shared" si="2"/>
        <v>3.4246575342465757</v>
      </c>
      <c r="J25" s="4" t="s">
        <v>35</v>
      </c>
      <c r="K25" s="4" t="s">
        <v>40</v>
      </c>
    </row>
    <row r="26" spans="1:11" x14ac:dyDescent="0.25">
      <c r="A26" s="4" t="s">
        <v>90</v>
      </c>
      <c r="B26" s="4" t="s">
        <v>11</v>
      </c>
      <c r="C26" s="4">
        <v>0</v>
      </c>
      <c r="D26" s="4">
        <f t="shared" si="0"/>
        <v>0</v>
      </c>
      <c r="E26" s="4"/>
      <c r="F26" s="4">
        <v>2.5</v>
      </c>
      <c r="G26" s="4">
        <f t="shared" si="1"/>
        <v>3.4246575342465757</v>
      </c>
      <c r="H26" s="4"/>
      <c r="I26" s="4">
        <f t="shared" si="2"/>
        <v>3.4246575342465757</v>
      </c>
      <c r="J26" s="4" t="s">
        <v>35</v>
      </c>
      <c r="K26" s="4" t="s">
        <v>40</v>
      </c>
    </row>
    <row r="27" spans="1:11" x14ac:dyDescent="0.25">
      <c r="A27" s="4" t="s">
        <v>91</v>
      </c>
      <c r="B27" s="4" t="s">
        <v>11</v>
      </c>
      <c r="C27" s="4">
        <v>0</v>
      </c>
      <c r="D27" s="4">
        <f t="shared" si="0"/>
        <v>0</v>
      </c>
      <c r="E27" s="4"/>
      <c r="F27" s="4">
        <v>0</v>
      </c>
      <c r="G27" s="4">
        <f t="shared" si="1"/>
        <v>0</v>
      </c>
      <c r="H27" s="4"/>
      <c r="I27" s="4">
        <f t="shared" si="2"/>
        <v>0</v>
      </c>
      <c r="J27" s="4" t="s">
        <v>35</v>
      </c>
      <c r="K27" s="4" t="s">
        <v>40</v>
      </c>
    </row>
    <row r="28" spans="1:11" x14ac:dyDescent="0.25">
      <c r="A28" s="4" t="s">
        <v>92</v>
      </c>
      <c r="B28" s="4" t="s">
        <v>11</v>
      </c>
      <c r="C28" s="4">
        <v>0</v>
      </c>
      <c r="D28" s="4">
        <f t="shared" si="0"/>
        <v>0</v>
      </c>
      <c r="E28" s="4"/>
      <c r="F28" s="4">
        <v>0</v>
      </c>
      <c r="G28" s="4">
        <f t="shared" si="1"/>
        <v>0</v>
      </c>
      <c r="H28" s="4"/>
      <c r="I28" s="4">
        <f t="shared" si="2"/>
        <v>0</v>
      </c>
      <c r="J28" s="4" t="s">
        <v>35</v>
      </c>
      <c r="K28" s="4" t="s">
        <v>40</v>
      </c>
    </row>
    <row r="29" spans="1:11" x14ac:dyDescent="0.25">
      <c r="A29" s="4" t="s">
        <v>93</v>
      </c>
      <c r="B29" s="4" t="s">
        <v>11</v>
      </c>
      <c r="C29" s="4">
        <v>0</v>
      </c>
      <c r="D29" s="4">
        <f t="shared" si="0"/>
        <v>0</v>
      </c>
      <c r="E29" s="4"/>
      <c r="F29" s="4">
        <v>0</v>
      </c>
      <c r="G29" s="4">
        <f t="shared" si="1"/>
        <v>0</v>
      </c>
      <c r="H29" s="4"/>
      <c r="I29" s="4">
        <f t="shared" si="2"/>
        <v>0</v>
      </c>
      <c r="J29" s="4" t="s">
        <v>35</v>
      </c>
      <c r="K29" s="4" t="s">
        <v>40</v>
      </c>
    </row>
    <row r="30" spans="1:11" x14ac:dyDescent="0.25">
      <c r="A30" s="4" t="s">
        <v>94</v>
      </c>
      <c r="B30" s="4" t="s">
        <v>11</v>
      </c>
      <c r="C30" s="4">
        <v>0</v>
      </c>
      <c r="D30" s="4">
        <f t="shared" si="0"/>
        <v>0</v>
      </c>
      <c r="E30" s="4"/>
      <c r="F30" s="4">
        <v>0</v>
      </c>
      <c r="G30" s="4">
        <f t="shared" si="1"/>
        <v>0</v>
      </c>
      <c r="H30" s="4"/>
      <c r="I30" s="4">
        <f t="shared" si="2"/>
        <v>0</v>
      </c>
      <c r="J30" s="4" t="s">
        <v>35</v>
      </c>
      <c r="K30" s="4" t="s">
        <v>40</v>
      </c>
    </row>
    <row r="31" spans="1:11" x14ac:dyDescent="0.25">
      <c r="A31" s="4" t="s">
        <v>95</v>
      </c>
      <c r="B31" s="4" t="s">
        <v>11</v>
      </c>
      <c r="C31" s="4">
        <v>0</v>
      </c>
      <c r="D31" s="4">
        <f t="shared" si="0"/>
        <v>0</v>
      </c>
      <c r="E31" s="4"/>
      <c r="F31" s="4">
        <v>0</v>
      </c>
      <c r="G31" s="4">
        <f t="shared" si="1"/>
        <v>0</v>
      </c>
      <c r="H31" s="4"/>
      <c r="I31" s="4">
        <f t="shared" si="2"/>
        <v>0</v>
      </c>
      <c r="J31" s="4" t="s">
        <v>35</v>
      </c>
      <c r="K31" s="4" t="s">
        <v>40</v>
      </c>
    </row>
  </sheetData>
  <sortState xmlns:xlrd2="http://schemas.microsoft.com/office/spreadsheetml/2017/richdata2" ref="A2:K31">
    <sortCondition descending="1" ref="I2:I31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wenzheng chen</cp:lastModifiedBy>
  <dcterms:created xsi:type="dcterms:W3CDTF">2023-05-12T11:15:00Z</dcterms:created>
  <dcterms:modified xsi:type="dcterms:W3CDTF">2024-10-01T02:29:10Z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41665FC97011478CB72DDECDEFD2651B_12</vt:lpwstr>
  </property>
</Properties>
</file>